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na\Nextcloud\7 - Projekce\1 - ILIOS\5 - HOLICE\Havlíková_Kateřina_22078217_MŠ_Staroholická_Holice_FVE (Staroholická 236, 534 01 Holice 19,8kWp)\4_Projekt\6 - DVZ\"/>
    </mc:Choice>
  </mc:AlternateContent>
  <xr:revisionPtr revIDLastSave="0" documentId="13_ncr:1_{0BCE025E-356C-4D0E-93C3-4C73EF7FD945}" xr6:coauthVersionLast="47" xr6:coauthVersionMax="47" xr10:uidLastSave="{00000000-0000-0000-0000-000000000000}"/>
  <bookViews>
    <workbookView xWindow="-120" yWindow="-120" windowWidth="51840" windowHeight="21120" activeTab="1" xr2:uid="{00000000-000D-0000-FFFF-FFFF00000000}"/>
  </bookViews>
  <sheets>
    <sheet name="VzorPolozky" sheetId="10" state="hidden" r:id="rId1"/>
    <sheet name="Slepý_VV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Slepý_VV!$1:$6</definedName>
    <definedName name="oadresa">#REF!</definedName>
    <definedName name="_xlnm.Print_Area" localSheetId="1">Slepý_VV!$A$1:$G$107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2" l="1"/>
  <c r="G74" i="12" s="1"/>
  <c r="G77" i="12"/>
  <c r="G78" i="12"/>
  <c r="B76" i="12"/>
  <c r="B77" i="12"/>
  <c r="B78" i="12"/>
  <c r="G79" i="12"/>
  <c r="B79" i="12"/>
  <c r="B80" i="12"/>
  <c r="G75" i="12"/>
  <c r="B75" i="12"/>
  <c r="G80" i="12"/>
  <c r="G72" i="12"/>
  <c r="G71" i="12"/>
  <c r="B71" i="12"/>
  <c r="B72" i="12"/>
  <c r="B70" i="12"/>
  <c r="B69" i="12"/>
  <c r="B66" i="12"/>
  <c r="G70" i="12"/>
  <c r="G69" i="12"/>
  <c r="G66" i="12"/>
  <c r="B64" i="12"/>
  <c r="B48" i="12"/>
  <c r="G48" i="12"/>
  <c r="G65" i="12" l="1"/>
  <c r="B15" i="12" l="1"/>
  <c r="G18" i="12"/>
  <c r="B18" i="12"/>
  <c r="G27" i="12"/>
  <c r="G26" i="12"/>
  <c r="G25" i="12"/>
  <c r="G24" i="12"/>
  <c r="G19" i="12"/>
  <c r="G15" i="12"/>
  <c r="G9" i="12"/>
  <c r="G92" i="12"/>
  <c r="B92" i="12"/>
  <c r="G91" i="12"/>
  <c r="B91" i="12"/>
  <c r="G94" i="12"/>
  <c r="B94" i="12"/>
  <c r="G93" i="12"/>
  <c r="B93" i="12"/>
  <c r="B90" i="12"/>
  <c r="G90" i="12"/>
  <c r="B88" i="12"/>
  <c r="G87" i="12"/>
  <c r="G86" i="12"/>
  <c r="B86" i="12"/>
  <c r="B87" i="12"/>
  <c r="B84" i="12"/>
  <c r="G84" i="12"/>
  <c r="B85" i="12"/>
  <c r="G85" i="12"/>
  <c r="B83" i="12"/>
  <c r="G83" i="12"/>
  <c r="G47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B47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46" i="12"/>
  <c r="G46" i="12"/>
  <c r="B42" i="12"/>
  <c r="G42" i="12"/>
  <c r="G38" i="12"/>
  <c r="G39" i="12"/>
  <c r="B38" i="12"/>
  <c r="B40" i="12"/>
  <c r="G37" i="12"/>
  <c r="B37" i="12"/>
  <c r="G36" i="12"/>
  <c r="B36" i="12"/>
  <c r="B35" i="12"/>
  <c r="G35" i="12"/>
  <c r="B39" i="12"/>
  <c r="B30" i="12"/>
  <c r="B27" i="12"/>
  <c r="B28" i="12"/>
  <c r="B16" i="12"/>
  <c r="B19" i="12"/>
  <c r="B24" i="12"/>
  <c r="B25" i="12"/>
  <c r="B26" i="12"/>
  <c r="B9" i="12"/>
  <c r="G30" i="12"/>
  <c r="G89" i="12" l="1"/>
  <c r="G82" i="12"/>
  <c r="G41" i="12"/>
  <c r="G29" i="12"/>
  <c r="G8" i="12"/>
  <c r="F96" i="12" l="1"/>
  <c r="F97" i="12" s="1"/>
  <c r="F99" i="12" s="1"/>
</calcChain>
</file>

<file path=xl/sharedStrings.xml><?xml version="1.0" encoding="utf-8"?>
<sst xmlns="http://schemas.openxmlformats.org/spreadsheetml/2006/main" count="168" uniqueCount="92">
  <si>
    <t xml:space="preserve">Položkový rozpočet </t>
  </si>
  <si>
    <t>S:</t>
  </si>
  <si>
    <t>O:</t>
  </si>
  <si>
    <t>R:</t>
  </si>
  <si>
    <t>Celkem</t>
  </si>
  <si>
    <t>FVE</t>
  </si>
  <si>
    <t>_1</t>
  </si>
  <si>
    <t>Ostatní</t>
  </si>
  <si>
    <t>_2</t>
  </si>
  <si>
    <t>_3</t>
  </si>
  <si>
    <t>_4</t>
  </si>
  <si>
    <t>_5</t>
  </si>
  <si>
    <t>P.č.</t>
  </si>
  <si>
    <t>Číslo položky</t>
  </si>
  <si>
    <t>Název položky</t>
  </si>
  <si>
    <t>MJ</t>
  </si>
  <si>
    <t>Množství</t>
  </si>
  <si>
    <t>Cena / MJ</t>
  </si>
  <si>
    <t>Díl:</t>
  </si>
  <si>
    <t>ks</t>
  </si>
  <si>
    <t>m</t>
  </si>
  <si>
    <t>Slepý výkaz výměr - souhrnný, položkový rozpočet</t>
  </si>
  <si>
    <t xml:space="preserve">Investor: </t>
  </si>
  <si>
    <t>Akce:</t>
  </si>
  <si>
    <t>Č. zakázky</t>
  </si>
  <si>
    <r>
      <rPr>
        <b/>
        <sz val="6"/>
        <rFont val="Arial CE"/>
        <charset val="238"/>
      </rPr>
      <t xml:space="preserve">ILIOS s.r.o., </t>
    </r>
    <r>
      <rPr>
        <sz val="6"/>
        <rFont val="Arial CE"/>
        <charset val="238"/>
      </rPr>
      <t xml:space="preserve">
Podnikatelská 6, 612 00 Brno
Tel.: +420 792 755 011, 
mail: obchod@ilios.cz,
IČ: 09494561, DIČ: 09494561</t>
    </r>
  </si>
  <si>
    <t>Panel o výkonu 450Wp</t>
  </si>
  <si>
    <t>Konstrukce mechanická, bez zdvihu pro 1 panel</t>
  </si>
  <si>
    <t>- Uoc &lt; 50 V</t>
  </si>
  <si>
    <t>- Isc &lt; 12 A</t>
  </si>
  <si>
    <t>- Impp &lt; 11 A</t>
  </si>
  <si>
    <t>- včetně středových, koncových a kotvících spojnic</t>
  </si>
  <si>
    <t>Solární kabel o průřezu 6 mm2</t>
  </si>
  <si>
    <t>kpl</t>
  </si>
  <si>
    <t>Rozvaděč FVE-RDC</t>
  </si>
  <si>
    <t>Nástěnná rozvodnicová skřín</t>
  </si>
  <si>
    <t>- s prostorovou rezervou 20%</t>
  </si>
  <si>
    <t>- plastové, nebo oceloplechové provedení</t>
  </si>
  <si>
    <t>Propojovací, kotvící, krycí, popisovací materiál</t>
  </si>
  <si>
    <t>- IP pro venkovní provedení</t>
  </si>
  <si>
    <t>Výkonová pojistková vložka 2A char. gG</t>
  </si>
  <si>
    <t>Pojistkový odpínač 3P</t>
  </si>
  <si>
    <t>Pojistkový odpínač 1P</t>
  </si>
  <si>
    <t>Napěťová/frekvenční ochrana</t>
  </si>
  <si>
    <t>STOP tl. na dveřích rozvaděče</t>
  </si>
  <si>
    <t>Přep. ochrana Typ 2, 4P</t>
  </si>
  <si>
    <t>Rozvaděč FVE-RAC</t>
  </si>
  <si>
    <t>Kabeláž</t>
  </si>
  <si>
    <t>Ostatní, doplňující materiál + montáž</t>
  </si>
  <si>
    <t>PRAFlaDur-O P60-R 2x1,5</t>
  </si>
  <si>
    <t>STOP tl. u vstupu pod sklem</t>
  </si>
  <si>
    <t>Doplňující montáže, zápůjčka nářadí, doprava …</t>
  </si>
  <si>
    <t>_6</t>
  </si>
  <si>
    <t>Dokumentace k provedení stavby</t>
  </si>
  <si>
    <t>Dokumentace skutečného provedení stavby</t>
  </si>
  <si>
    <t>Revize</t>
  </si>
  <si>
    <t>Ostatní náklady</t>
  </si>
  <si>
    <t>Celkem bez DPH:</t>
  </si>
  <si>
    <t>DPH:</t>
  </si>
  <si>
    <t>Celkem vč. DPH:</t>
  </si>
  <si>
    <t>Poznámky uchazeče k zadání:</t>
  </si>
  <si>
    <t>Úprava jímací soustavy pro dodržení bezpečné přeskokové vzdálenosti</t>
  </si>
  <si>
    <t>- Umpp &lt; 42 V</t>
  </si>
  <si>
    <t>- minimálně 2xMPPT</t>
  </si>
  <si>
    <t>Přep. ochrana Typ 2, 1P</t>
  </si>
  <si>
    <t>1-CYKY-J 5x6 mm2</t>
  </si>
  <si>
    <t>_7</t>
  </si>
  <si>
    <t>1-CYKY 3x1,5 mm2</t>
  </si>
  <si>
    <t>22078217</t>
  </si>
  <si>
    <t>MŠ Holice, Staroholická 236, Holice 534 01, IČO: 60158581</t>
  </si>
  <si>
    <t>FVE 19,8 kWp – MŠ Holice - Staroholická</t>
  </si>
  <si>
    <t>Solární měnič o výkonu 20 kVA</t>
  </si>
  <si>
    <t>- pracovní napětí 160-950 V</t>
  </si>
  <si>
    <t>- jmenovitý proud maximálně 34 A</t>
  </si>
  <si>
    <t>Power optimizér 1:1; Pw=&gt;450 W</t>
  </si>
  <si>
    <t>Jistič 40 A char. B, 3P, 10 kA</t>
  </si>
  <si>
    <t>Jistič 6 A char. B, 1P, 10 kA</t>
  </si>
  <si>
    <t>Jistič 2 A char. B, 1P, 10 kA</t>
  </si>
  <si>
    <t>Soklová zásuvka na DIN lištu I = 16 A</t>
  </si>
  <si>
    <t>Výkonový stykač, cívka 230VAC, I &gt; 40 A</t>
  </si>
  <si>
    <t>Sig. zel. LED, 230 V</t>
  </si>
  <si>
    <t>Relé min 1NO, cívka 230 VAC</t>
  </si>
  <si>
    <t>Elektroměr přímého měření Imax = 80 A</t>
  </si>
  <si>
    <t>Vodič H07V-K ZŽ 1x16 mm2</t>
  </si>
  <si>
    <t>Pojistkový odpojovač pro DC (FVE), min. 1kV</t>
  </si>
  <si>
    <t>Pojistková vložka pro DC (FVE) Ijm = 16 A, min. 1kV</t>
  </si>
  <si>
    <t>Přepěťová ochrana pro DC (FVE) Typ 1+2 2P, min. 1kV</t>
  </si>
  <si>
    <t>- plastové provedení</t>
  </si>
  <si>
    <t>Rozvodnice MX-SPD</t>
  </si>
  <si>
    <t>Doplňující výzbroj pro R4/BII, (R3/BII), RE</t>
  </si>
  <si>
    <t>Vypínač 63 A (Vypínač instalace)</t>
  </si>
  <si>
    <t>Plombovací vložka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</si>
</sst>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Alignment="1" applyProtection="1">
      <alignment horizontal="center"/>
      <protection hidden="1"/>
    </xf>
    <xf numFmtId="49" fontId="4" fillId="0" borderId="5" xfId="0" applyNumberFormat="1" applyFont="1" applyBorder="1" applyAlignment="1" applyProtection="1">
      <alignment horizontal="left" vertical="top" wrapText="1"/>
      <protection hidden="1"/>
    </xf>
    <xf numFmtId="0" fontId="4" fillId="0" borderId="5" xfId="0" applyFont="1" applyBorder="1" applyAlignment="1" applyProtection="1">
      <alignment horizontal="center" vertical="top" shrinkToFit="1"/>
      <protection hidden="1"/>
    </xf>
    <xf numFmtId="0" fontId="4" fillId="0" borderId="0" xfId="0" applyFont="1" applyProtection="1">
      <protection hidden="1"/>
    </xf>
    <xf numFmtId="0" fontId="0" fillId="0" borderId="0" xfId="0" applyAlignment="1" applyProtection="1">
      <alignment vertical="top"/>
      <protection hidden="1"/>
    </xf>
    <xf numFmtId="49" fontId="0" fillId="0" borderId="0" xfId="0" applyNumberFormat="1" applyAlignment="1" applyProtection="1">
      <alignment vertical="top"/>
      <protection hidden="1"/>
    </xf>
    <xf numFmtId="49" fontId="0" fillId="0" borderId="0" xfId="0" applyNumberFormat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49" fontId="0" fillId="0" borderId="0" xfId="0" applyNumberFormat="1" applyAlignment="1" applyProtection="1">
      <alignment horizontal="left" wrapText="1"/>
      <protection hidden="1"/>
    </xf>
    <xf numFmtId="4" fontId="4" fillId="0" borderId="22" xfId="0" applyNumberFormat="1" applyFont="1" applyBorder="1" applyAlignment="1" applyProtection="1">
      <alignment vertical="top" shrinkToFit="1"/>
      <protection hidden="1"/>
    </xf>
    <xf numFmtId="49" fontId="4" fillId="0" borderId="23" xfId="0" applyNumberFormat="1" applyFont="1" applyBorder="1" applyAlignment="1" applyProtection="1">
      <alignment horizontal="left" vertical="top" wrapText="1"/>
      <protection hidden="1"/>
    </xf>
    <xf numFmtId="0" fontId="4" fillId="0" borderId="23" xfId="0" applyFont="1" applyBorder="1" applyAlignment="1" applyProtection="1">
      <alignment horizontal="center" vertical="top" shrinkToFit="1"/>
      <protection hidden="1"/>
    </xf>
    <xf numFmtId="4" fontId="4" fillId="0" borderId="24" xfId="0" applyNumberFormat="1" applyFont="1" applyBorder="1" applyAlignment="1" applyProtection="1">
      <alignment vertical="top" shrinkToFit="1"/>
      <protection hidden="1"/>
    </xf>
    <xf numFmtId="0" fontId="4" fillId="0" borderId="3" xfId="0" applyFont="1" applyBorder="1" applyAlignment="1" applyProtection="1">
      <alignment vertical="top"/>
      <protection hidden="1"/>
    </xf>
    <xf numFmtId="49" fontId="4" fillId="0" borderId="3" xfId="0" applyNumberFormat="1" applyFont="1" applyBorder="1" applyAlignment="1" applyProtection="1">
      <alignment horizontal="left" vertical="top" wrapText="1"/>
      <protection hidden="1"/>
    </xf>
    <xf numFmtId="0" fontId="4" fillId="0" borderId="3" xfId="0" applyFont="1" applyBorder="1" applyAlignment="1" applyProtection="1">
      <alignment horizontal="center" vertical="top" shrinkToFit="1"/>
      <protection hidden="1"/>
    </xf>
    <xf numFmtId="4" fontId="4" fillId="0" borderId="3" xfId="0" applyNumberFormat="1" applyFont="1" applyBorder="1" applyAlignment="1" applyProtection="1">
      <alignment vertical="top" shrinkToFit="1"/>
      <protection hidden="1"/>
    </xf>
    <xf numFmtId="0" fontId="4" fillId="0" borderId="9" xfId="0" applyFont="1" applyBorder="1" applyAlignment="1" applyProtection="1">
      <alignment vertical="top"/>
      <protection hidden="1"/>
    </xf>
    <xf numFmtId="4" fontId="4" fillId="0" borderId="25" xfId="0" applyNumberFormat="1" applyFont="1" applyBorder="1" applyAlignment="1" applyProtection="1">
      <alignment vertical="top" shrinkToFit="1"/>
      <protection hidden="1"/>
    </xf>
    <xf numFmtId="0" fontId="4" fillId="0" borderId="10" xfId="0" applyFont="1" applyBorder="1" applyAlignment="1" applyProtection="1">
      <alignment vertical="top"/>
      <protection hidden="1"/>
    </xf>
    <xf numFmtId="0" fontId="4" fillId="0" borderId="26" xfId="0" applyFont="1" applyBorder="1" applyAlignment="1" applyProtection="1">
      <alignment vertical="top"/>
      <protection hidden="1"/>
    </xf>
    <xf numFmtId="49" fontId="4" fillId="0" borderId="26" xfId="0" applyNumberFormat="1" applyFont="1" applyBorder="1" applyAlignment="1" applyProtection="1">
      <alignment horizontal="left" vertical="top" wrapText="1"/>
      <protection hidden="1"/>
    </xf>
    <xf numFmtId="0" fontId="4" fillId="0" borderId="26" xfId="0" applyFont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vertical="top" shrinkToFit="1"/>
      <protection hidden="1"/>
    </xf>
    <xf numFmtId="4" fontId="4" fillId="0" borderId="27" xfId="0" applyNumberFormat="1" applyFont="1" applyBorder="1" applyAlignment="1" applyProtection="1">
      <alignment vertical="top" shrinkToFit="1"/>
      <protection hidden="1"/>
    </xf>
    <xf numFmtId="4" fontId="4" fillId="0" borderId="3" xfId="0" applyNumberFormat="1" applyFont="1" applyBorder="1" applyAlignment="1" applyProtection="1">
      <alignment horizontal="center" vertical="top" shrinkToFit="1"/>
      <protection hidden="1"/>
    </xf>
    <xf numFmtId="49" fontId="4" fillId="0" borderId="2" xfId="0" applyNumberFormat="1" applyFont="1" applyBorder="1" applyAlignment="1" applyProtection="1">
      <alignment horizontal="left" vertical="top" wrapText="1"/>
      <protection hidden="1"/>
    </xf>
    <xf numFmtId="0" fontId="0" fillId="2" borderId="28" xfId="0" applyFill="1" applyBorder="1" applyProtection="1">
      <protection hidden="1"/>
    </xf>
    <xf numFmtId="49" fontId="0" fillId="2" borderId="29" xfId="0" applyNumberFormat="1" applyFill="1" applyBorder="1" applyProtection="1">
      <protection hidden="1"/>
    </xf>
    <xf numFmtId="0" fontId="0" fillId="2" borderId="29" xfId="0" applyFill="1" applyBorder="1" applyAlignment="1" applyProtection="1">
      <alignment horizontal="center"/>
      <protection hidden="1"/>
    </xf>
    <xf numFmtId="0" fontId="0" fillId="2" borderId="30" xfId="0" applyFill="1" applyBorder="1" applyProtection="1">
      <protection hidden="1"/>
    </xf>
    <xf numFmtId="0" fontId="0" fillId="2" borderId="31" xfId="0" applyFill="1" applyBorder="1" applyProtection="1">
      <protection hidden="1"/>
    </xf>
    <xf numFmtId="0" fontId="3" fillId="4" borderId="20" xfId="0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vertical="top"/>
      <protection hidden="1"/>
    </xf>
    <xf numFmtId="49" fontId="3" fillId="4" borderId="13" xfId="0" applyNumberFormat="1" applyFont="1" applyFill="1" applyBorder="1" applyAlignment="1" applyProtection="1">
      <alignment horizontal="left" vertical="top" wrapText="1"/>
      <protection hidden="1"/>
    </xf>
    <xf numFmtId="0" fontId="3" fillId="4" borderId="13" xfId="0" applyFont="1" applyFill="1" applyBorder="1" applyAlignment="1" applyProtection="1">
      <alignment horizontal="center" vertical="top" shrinkToFit="1"/>
      <protection hidden="1"/>
    </xf>
    <xf numFmtId="4" fontId="3" fillId="4" borderId="13" xfId="0" applyNumberFormat="1" applyFont="1" applyFill="1" applyBorder="1" applyAlignment="1" applyProtection="1">
      <alignment vertical="top" shrinkToFit="1"/>
      <protection hidden="1"/>
    </xf>
    <xf numFmtId="0" fontId="4" fillId="4" borderId="3" xfId="0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vertical="top" shrinkToFit="1"/>
      <protection hidden="1"/>
    </xf>
    <xf numFmtId="4" fontId="4" fillId="4" borderId="25" xfId="0" applyNumberFormat="1" applyFont="1" applyFill="1" applyBorder="1" applyAlignment="1" applyProtection="1">
      <alignment vertical="top" shrinkToFit="1"/>
      <protection hidden="1"/>
    </xf>
    <xf numFmtId="0" fontId="4" fillId="4" borderId="9" xfId="0" applyFont="1" applyFill="1" applyBorder="1" applyAlignment="1" applyProtection="1">
      <alignment vertical="top"/>
      <protection hidden="1"/>
    </xf>
    <xf numFmtId="0" fontId="4" fillId="4" borderId="3" xfId="0" applyFont="1" applyFill="1" applyBorder="1" applyAlignment="1" applyProtection="1">
      <alignment vertical="top"/>
      <protection hidden="1"/>
    </xf>
    <xf numFmtId="0" fontId="4" fillId="4" borderId="5" xfId="0" applyFont="1" applyFill="1" applyBorder="1" applyAlignment="1" applyProtection="1">
      <alignment horizontal="center" vertical="top" shrinkToFit="1"/>
      <protection hidden="1"/>
    </xf>
    <xf numFmtId="4" fontId="4" fillId="4" borderId="5" xfId="0" applyNumberFormat="1" applyFont="1" applyFill="1" applyBorder="1" applyAlignment="1" applyProtection="1">
      <alignment vertical="top" shrinkToFit="1"/>
      <protection hidden="1"/>
    </xf>
    <xf numFmtId="4" fontId="4" fillId="4" borderId="22" xfId="0" applyNumberFormat="1" applyFont="1" applyFill="1" applyBorder="1" applyAlignment="1" applyProtection="1">
      <alignment vertical="top" shrinkToFit="1"/>
      <protection hidden="1"/>
    </xf>
    <xf numFmtId="0" fontId="0" fillId="0" borderId="0" xfId="0" applyAlignment="1" applyProtection="1">
      <alignment horizontal="right" vertical="top"/>
      <protection hidden="1"/>
    </xf>
    <xf numFmtId="165" fontId="4" fillId="0" borderId="25" xfId="0" applyNumberFormat="1" applyFont="1" applyBorder="1" applyAlignment="1" applyProtection="1">
      <alignment vertical="top" shrinkToFit="1"/>
      <protection hidden="1"/>
    </xf>
    <xf numFmtId="165" fontId="3" fillId="4" borderId="14" xfId="0" applyNumberFormat="1" applyFont="1" applyFill="1" applyBorder="1" applyAlignment="1" applyProtection="1">
      <alignment vertical="top" shrinkToFit="1"/>
      <protection hidden="1"/>
    </xf>
    <xf numFmtId="165" fontId="4" fillId="3" borderId="3" xfId="0" applyNumberFormat="1" applyFont="1" applyFill="1" applyBorder="1" applyAlignment="1" applyProtection="1">
      <alignment vertical="top" shrinkToFit="1"/>
      <protection locked="0" hidden="1"/>
    </xf>
    <xf numFmtId="164" fontId="3" fillId="4" borderId="13" xfId="0" applyNumberFormat="1" applyFont="1" applyFill="1" applyBorder="1" applyAlignment="1" applyProtection="1">
      <alignment horizontal="center" vertical="top" shrinkToFit="1"/>
      <protection hidden="1"/>
    </xf>
    <xf numFmtId="4" fontId="4" fillId="4" borderId="3" xfId="0" applyNumberFormat="1" applyFont="1" applyFill="1" applyBorder="1" applyAlignment="1" applyProtection="1">
      <alignment horizontal="center" vertical="top" shrinkToFit="1"/>
      <protection hidden="1"/>
    </xf>
    <xf numFmtId="4" fontId="4" fillId="0" borderId="26" xfId="0" applyNumberFormat="1" applyFont="1" applyBorder="1" applyAlignment="1" applyProtection="1">
      <alignment horizontal="center" vertical="top" shrinkToFit="1"/>
      <protection hidden="1"/>
    </xf>
    <xf numFmtId="165" fontId="4" fillId="3" borderId="26" xfId="0" applyNumberFormat="1" applyFont="1" applyFill="1" applyBorder="1" applyAlignment="1" applyProtection="1">
      <alignment vertical="top" shrinkToFit="1"/>
      <protection locked="0" hidden="1"/>
    </xf>
    <xf numFmtId="0" fontId="4" fillId="0" borderId="9" xfId="0" applyFont="1" applyBorder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49" fontId="4" fillId="0" borderId="3" xfId="0" applyNumberFormat="1" applyFont="1" applyBorder="1" applyAlignment="1" applyProtection="1">
      <alignment horizontal="left" vertical="center" wrapText="1"/>
      <protection hidden="1"/>
    </xf>
    <xf numFmtId="0" fontId="4" fillId="0" borderId="3" xfId="0" applyFont="1" applyBorder="1" applyAlignment="1" applyProtection="1">
      <alignment horizontal="center" vertical="center" shrinkToFit="1"/>
      <protection hidden="1"/>
    </xf>
    <xf numFmtId="4" fontId="4" fillId="0" borderId="3" xfId="0" applyNumberFormat="1" applyFont="1" applyBorder="1" applyAlignment="1" applyProtection="1">
      <alignment horizontal="center" vertical="center" shrinkToFit="1"/>
      <protection hidden="1"/>
    </xf>
    <xf numFmtId="165" fontId="4" fillId="3" borderId="3" xfId="0" applyNumberFormat="1" applyFont="1" applyFill="1" applyBorder="1" applyAlignment="1" applyProtection="1">
      <alignment vertical="center" shrinkToFit="1"/>
      <protection locked="0" hidden="1"/>
    </xf>
    <xf numFmtId="165" fontId="4" fillId="0" borderId="25" xfId="0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4" fillId="0" borderId="21" xfId="0" applyFont="1" applyBorder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49" fontId="4" fillId="0" borderId="0" xfId="0" applyNumberFormat="1" applyFont="1" applyAlignment="1" applyProtection="1">
      <alignment horizontal="left" vertical="top" wrapText="1"/>
      <protection hidden="1"/>
    </xf>
    <xf numFmtId="0" fontId="4" fillId="0" borderId="0" xfId="0" applyFont="1" applyAlignment="1" applyProtection="1">
      <alignment horizontal="center" vertical="top" shrinkToFit="1"/>
      <protection hidden="1"/>
    </xf>
    <xf numFmtId="4" fontId="4" fillId="0" borderId="0" xfId="0" applyNumberFormat="1" applyFont="1" applyAlignment="1" applyProtection="1">
      <alignment horizontal="center" vertical="top" shrinkToFit="1"/>
      <protection hidden="1"/>
    </xf>
    <xf numFmtId="4" fontId="4" fillId="0" borderId="0" xfId="0" applyNumberFormat="1" applyFont="1" applyAlignment="1" applyProtection="1">
      <alignment vertical="top" shrinkToFit="1"/>
      <protection hidden="1"/>
    </xf>
    <xf numFmtId="4" fontId="4" fillId="0" borderId="15" xfId="0" applyNumberFormat="1" applyFont="1" applyBorder="1" applyAlignment="1" applyProtection="1">
      <alignment vertical="top" shrinkToFit="1"/>
      <protection hidden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0" fontId="2" fillId="0" borderId="20" xfId="0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right" vertical="top"/>
      <protection hidden="1"/>
    </xf>
    <xf numFmtId="0" fontId="3" fillId="0" borderId="8" xfId="0" applyFont="1" applyBorder="1" applyAlignment="1" applyProtection="1">
      <alignment horizontal="right" vertical="top"/>
      <protection hidden="1"/>
    </xf>
    <xf numFmtId="165" fontId="0" fillId="0" borderId="6" xfId="0" applyNumberFormat="1" applyBorder="1" applyAlignment="1" applyProtection="1">
      <alignment horizontal="center" vertical="top"/>
      <protection hidden="1"/>
    </xf>
    <xf numFmtId="165" fontId="0" fillId="0" borderId="8" xfId="0" applyNumberFormat="1" applyBorder="1" applyAlignment="1" applyProtection="1">
      <alignment horizontal="center" vertical="top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49" fontId="0" fillId="0" borderId="6" xfId="0" applyNumberFormat="1" applyBorder="1" applyAlignment="1" applyProtection="1">
      <alignment horizontal="center" vertical="center"/>
      <protection hidden="1"/>
    </xf>
    <xf numFmtId="49" fontId="0" fillId="0" borderId="7" xfId="0" applyNumberFormat="1" applyBorder="1" applyAlignment="1" applyProtection="1">
      <alignment horizontal="center" vertical="center"/>
      <protection hidden="1"/>
    </xf>
    <xf numFmtId="49" fontId="0" fillId="0" borderId="8" xfId="0" applyNumberFormat="1" applyBorder="1" applyAlignment="1" applyProtection="1">
      <alignment horizontal="center" vertical="center"/>
      <protection hidden="1"/>
    </xf>
    <xf numFmtId="165" fontId="7" fillId="0" borderId="6" xfId="0" applyNumberFormat="1" applyFont="1" applyBorder="1" applyAlignment="1" applyProtection="1">
      <alignment horizontal="center" vertical="top"/>
      <protection hidden="1"/>
    </xf>
    <xf numFmtId="165" fontId="7" fillId="0" borderId="8" xfId="0" applyNumberFormat="1" applyFont="1" applyBorder="1" applyAlignment="1" applyProtection="1">
      <alignment horizontal="center" vertical="top"/>
      <protection hidden="1"/>
    </xf>
    <xf numFmtId="0" fontId="4" fillId="0" borderId="18" xfId="0" applyFont="1" applyBorder="1" applyAlignment="1" applyProtection="1">
      <alignment horizontal="center" vertical="top"/>
      <protection hidden="1"/>
    </xf>
    <xf numFmtId="0" fontId="4" fillId="0" borderId="16" xfId="0" applyFont="1" applyBorder="1" applyAlignment="1" applyProtection="1">
      <alignment horizontal="center" vertical="top"/>
      <protection hidden="1"/>
    </xf>
    <xf numFmtId="0" fontId="4" fillId="0" borderId="19" xfId="0" applyFont="1" applyBorder="1" applyAlignment="1" applyProtection="1">
      <alignment horizontal="center" vertical="top"/>
      <protection hidden="1"/>
    </xf>
    <xf numFmtId="0" fontId="0" fillId="0" borderId="12" xfId="0" applyBorder="1" applyAlignment="1" applyProtection="1">
      <alignment horizontal="right" vertical="top"/>
      <protection hidden="1"/>
    </xf>
    <xf numFmtId="0" fontId="0" fillId="0" borderId="32" xfId="0" applyBorder="1" applyAlignment="1" applyProtection="1">
      <alignment horizontal="right" vertical="top"/>
      <protection hidden="1"/>
    </xf>
    <xf numFmtId="0" fontId="0" fillId="0" borderId="17" xfId="0" applyBorder="1" applyAlignment="1" applyProtection="1">
      <alignment horizontal="right" vertical="top"/>
      <protection hidden="1"/>
    </xf>
    <xf numFmtId="0" fontId="0" fillId="0" borderId="11" xfId="0" applyBorder="1" applyAlignment="1" applyProtection="1">
      <alignment horizontal="right" vertical="top"/>
      <protection hidden="1"/>
    </xf>
    <xf numFmtId="4" fontId="4" fillId="3" borderId="20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3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4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21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0" xfId="0" applyNumberFormat="1" applyFont="1" applyFill="1" applyAlignment="1" applyProtection="1">
      <alignment horizontal="left" vertical="top" shrinkToFit="1"/>
      <protection locked="0" hidden="1"/>
    </xf>
    <xf numFmtId="4" fontId="4" fillId="3" borderId="15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8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6" xfId="0" applyNumberFormat="1" applyFont="1" applyFill="1" applyBorder="1" applyAlignment="1" applyProtection="1">
      <alignment horizontal="left" vertical="top" shrinkToFit="1"/>
      <protection locked="0" hidden="1"/>
    </xf>
    <xf numFmtId="4" fontId="4" fillId="3" borderId="19" xfId="0" applyNumberFormat="1" applyFont="1" applyFill="1" applyBorder="1" applyAlignment="1" applyProtection="1">
      <alignment horizontal="left" vertical="top" shrinkToFit="1"/>
      <protection locked="0" hidden="1"/>
    </xf>
    <xf numFmtId="0" fontId="0" fillId="0" borderId="0" xfId="0" applyAlignment="1" applyProtection="1">
      <alignment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16142</xdr:colOff>
      <xdr:row>0</xdr:row>
      <xdr:rowOff>23432</xdr:rowOff>
    </xdr:from>
    <xdr:to>
      <xdr:col>6</xdr:col>
      <xdr:colOff>833434</xdr:colOff>
      <xdr:row>1</xdr:row>
      <xdr:rowOff>260763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65E5555-CBCC-18A3-9AC3-D74A1D03C8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01251" y="23432"/>
          <a:ext cx="1472136" cy="606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42578125" style="1" customWidth="1"/>
    <col min="5" max="5" width="10.42578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79" t="s">
        <v>0</v>
      </c>
      <c r="B1" s="79"/>
      <c r="C1" s="80"/>
      <c r="D1" s="79"/>
      <c r="E1" s="79"/>
      <c r="F1" s="79"/>
      <c r="G1" s="79"/>
    </row>
    <row r="2" spans="1:7" ht="24.95" customHeight="1" x14ac:dyDescent="0.2">
      <c r="A2" s="7" t="s">
        <v>1</v>
      </c>
      <c r="B2" s="6"/>
      <c r="C2" s="81"/>
      <c r="D2" s="81"/>
      <c r="E2" s="81"/>
      <c r="F2" s="81"/>
      <c r="G2" s="82"/>
    </row>
    <row r="3" spans="1:7" ht="24.95" customHeight="1" x14ac:dyDescent="0.2">
      <c r="A3" s="7" t="s">
        <v>2</v>
      </c>
      <c r="B3" s="6"/>
      <c r="C3" s="81"/>
      <c r="D3" s="81"/>
      <c r="E3" s="81"/>
      <c r="F3" s="81"/>
      <c r="G3" s="82"/>
    </row>
    <row r="4" spans="1:7" ht="24.95" customHeight="1" x14ac:dyDescent="0.2">
      <c r="A4" s="7" t="s">
        <v>3</v>
      </c>
      <c r="B4" s="6"/>
      <c r="C4" s="81"/>
      <c r="D4" s="81"/>
      <c r="E4" s="81"/>
      <c r="F4" s="81"/>
      <c r="G4" s="82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BFC43-7AE8-4172-B232-092BAF52FA99}">
  <sheetPr>
    <outlinePr summaryBelow="0"/>
  </sheetPr>
  <dimension ref="A1:Y5035"/>
  <sheetViews>
    <sheetView tabSelected="1" zoomScale="200" zoomScaleNormal="160" workbookViewId="0">
      <pane ySplit="6" topLeftCell="A70" activePane="bottomLeft" state="frozen"/>
      <selection pane="bottomLeft" activeCell="E27" sqref="E27"/>
    </sheetView>
  </sheetViews>
  <sheetFormatPr defaultColWidth="9.140625" defaultRowHeight="12.75" outlineLevelRow="1" x14ac:dyDescent="0.2"/>
  <cols>
    <col min="1" max="1" width="4" style="8" customWidth="1"/>
    <col min="2" max="2" width="12.42578125" style="9" customWidth="1"/>
    <col min="3" max="3" width="38.28515625" style="9" customWidth="1"/>
    <col min="4" max="4" width="4.85546875" style="8" customWidth="1"/>
    <col min="5" max="5" width="10.42578125" style="10" customWidth="1"/>
    <col min="6" max="6" width="9.85546875" style="8" customWidth="1"/>
    <col min="7" max="7" width="12.7109375" style="8" customWidth="1"/>
    <col min="8" max="16384" width="9.140625" style="8"/>
  </cols>
  <sheetData>
    <row r="1" spans="1:25" ht="29.25" customHeight="1" thickBot="1" x14ac:dyDescent="0.25">
      <c r="A1" s="91" t="s">
        <v>21</v>
      </c>
      <c r="B1" s="92"/>
      <c r="C1" s="92"/>
      <c r="D1" s="92"/>
      <c r="E1" s="93"/>
      <c r="F1" s="83"/>
      <c r="G1" s="84"/>
    </row>
    <row r="2" spans="1:25" ht="24.95" customHeight="1" thickBot="1" x14ac:dyDescent="0.25">
      <c r="A2" s="94" t="s">
        <v>22</v>
      </c>
      <c r="B2" s="95"/>
      <c r="C2" s="96" t="s">
        <v>69</v>
      </c>
      <c r="D2" s="97"/>
      <c r="E2" s="98"/>
      <c r="F2" s="85"/>
      <c r="G2" s="86"/>
    </row>
    <row r="3" spans="1:25" ht="24.95" customHeight="1" thickBot="1" x14ac:dyDescent="0.25">
      <c r="A3" s="94" t="s">
        <v>23</v>
      </c>
      <c r="B3" s="95"/>
      <c r="C3" s="96" t="s">
        <v>70</v>
      </c>
      <c r="D3" s="97"/>
      <c r="E3" s="98"/>
      <c r="F3" s="119" t="s">
        <v>25</v>
      </c>
      <c r="G3" s="120"/>
    </row>
    <row r="4" spans="1:25" ht="24.95" customHeight="1" thickBot="1" x14ac:dyDescent="0.25">
      <c r="A4" s="94" t="s">
        <v>24</v>
      </c>
      <c r="B4" s="95"/>
      <c r="C4" s="96" t="s">
        <v>68</v>
      </c>
      <c r="D4" s="97"/>
      <c r="E4" s="98"/>
      <c r="F4" s="121"/>
      <c r="G4" s="122"/>
    </row>
    <row r="5" spans="1:25" ht="6" customHeight="1" thickBot="1" x14ac:dyDescent="0.25">
      <c r="D5" s="10"/>
    </row>
    <row r="6" spans="1:25" ht="15.75" customHeight="1" thickBot="1" x14ac:dyDescent="0.25">
      <c r="A6" s="37" t="s">
        <v>12</v>
      </c>
      <c r="B6" s="38" t="s">
        <v>13</v>
      </c>
      <c r="C6" s="38" t="s">
        <v>14</v>
      </c>
      <c r="D6" s="39" t="s">
        <v>15</v>
      </c>
      <c r="E6" s="39" t="s">
        <v>16</v>
      </c>
      <c r="F6" s="40" t="s">
        <v>17</v>
      </c>
      <c r="G6" s="41" t="s">
        <v>4</v>
      </c>
    </row>
    <row r="7" spans="1:25" ht="3.75" customHeight="1" outlineLevel="1" thickBot="1" x14ac:dyDescent="0.25">
      <c r="A7" s="101"/>
      <c r="B7" s="102"/>
      <c r="C7" s="102"/>
      <c r="D7" s="102"/>
      <c r="E7" s="102"/>
      <c r="F7" s="102"/>
      <c r="G7" s="10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x14ac:dyDescent="0.2">
      <c r="A8" s="42" t="s">
        <v>18</v>
      </c>
      <c r="B8" s="43" t="s">
        <v>6</v>
      </c>
      <c r="C8" s="44" t="s">
        <v>5</v>
      </c>
      <c r="D8" s="45"/>
      <c r="E8" s="59"/>
      <c r="F8" s="46"/>
      <c r="G8" s="57">
        <f>SUM(G9:G27)</f>
        <v>0</v>
      </c>
    </row>
    <row r="9" spans="1:25" outlineLevel="1" x14ac:dyDescent="0.2">
      <c r="A9" s="27">
        <v>1</v>
      </c>
      <c r="B9" s="23" t="str">
        <f>IF(A9&lt;&gt;"","P"&amp;$B$8&amp;"_"&amp;A9,"")</f>
        <v>P_1_1</v>
      </c>
      <c r="C9" s="24" t="s">
        <v>26</v>
      </c>
      <c r="D9" s="25" t="s">
        <v>19</v>
      </c>
      <c r="E9" s="35">
        <v>44</v>
      </c>
      <c r="F9" s="58">
        <v>0</v>
      </c>
      <c r="G9" s="56">
        <f>ROUND(E9*F9,2)</f>
        <v>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outlineLevel="1" x14ac:dyDescent="0.2">
      <c r="A10" s="50"/>
      <c r="B10" s="51"/>
      <c r="C10" s="24" t="s">
        <v>28</v>
      </c>
      <c r="D10" s="47"/>
      <c r="E10" s="60"/>
      <c r="F10" s="48"/>
      <c r="G10" s="49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outlineLevel="1" x14ac:dyDescent="0.2">
      <c r="A11" s="50"/>
      <c r="B11" s="51"/>
      <c r="C11" s="24" t="s">
        <v>62</v>
      </c>
      <c r="D11" s="47"/>
      <c r="E11" s="60"/>
      <c r="F11" s="48"/>
      <c r="G11" s="49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outlineLevel="1" x14ac:dyDescent="0.2">
      <c r="A12" s="50"/>
      <c r="B12" s="51"/>
      <c r="C12" s="24" t="s">
        <v>29</v>
      </c>
      <c r="D12" s="47"/>
      <c r="E12" s="60"/>
      <c r="F12" s="48"/>
      <c r="G12" s="49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outlineLevel="1" x14ac:dyDescent="0.2">
      <c r="A13" s="50"/>
      <c r="B13" s="51"/>
      <c r="C13" s="24" t="s">
        <v>30</v>
      </c>
      <c r="D13" s="47"/>
      <c r="E13" s="60"/>
      <c r="F13" s="48"/>
      <c r="G13" s="49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ht="3.75" customHeight="1" outlineLevel="1" x14ac:dyDescent="0.2">
      <c r="A14" s="27"/>
      <c r="B14" s="23"/>
      <c r="C14" s="24"/>
      <c r="D14" s="25"/>
      <c r="E14" s="35"/>
      <c r="F14" s="26"/>
      <c r="G14" s="28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outlineLevel="1" x14ac:dyDescent="0.2">
      <c r="A15" s="27">
        <v>2</v>
      </c>
      <c r="B15" s="23" t="str">
        <f>IF(A15&lt;&gt;"","P"&amp;$B$8&amp;"_"&amp;A15,"")</f>
        <v>P_1_2</v>
      </c>
      <c r="C15" s="24" t="s">
        <v>27</v>
      </c>
      <c r="D15" s="25" t="s">
        <v>19</v>
      </c>
      <c r="E15" s="35">
        <v>44</v>
      </c>
      <c r="F15" s="58">
        <v>0</v>
      </c>
      <c r="G15" s="56">
        <f>ROUND(E15*F15,2)</f>
        <v>0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outlineLevel="1" x14ac:dyDescent="0.2">
      <c r="A16" s="50"/>
      <c r="B16" s="51" t="str">
        <f t="shared" ref="B16:B19" si="0">IF(A16&lt;&gt;"","P"&amp;$B$8&amp;"_"&amp;A16,"")</f>
        <v/>
      </c>
      <c r="C16" s="24" t="s">
        <v>31</v>
      </c>
      <c r="D16" s="47"/>
      <c r="E16" s="60"/>
      <c r="F16" s="48"/>
      <c r="G16" s="49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ht="3.75" customHeight="1" outlineLevel="1" x14ac:dyDescent="0.2">
      <c r="A17" s="27"/>
      <c r="B17" s="23"/>
      <c r="C17" s="24"/>
      <c r="D17" s="25"/>
      <c r="E17" s="35"/>
      <c r="F17" s="26"/>
      <c r="G17" s="28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s="71" customFormat="1" ht="22.5" outlineLevel="1" x14ac:dyDescent="0.2">
      <c r="A18" s="63">
        <v>3</v>
      </c>
      <c r="B18" s="64" t="str">
        <f t="shared" ref="B18" si="1">IF(A18&lt;&gt;"","P"&amp;$B$8&amp;"_"&amp;A18,"")</f>
        <v>P_1_3</v>
      </c>
      <c r="C18" s="65" t="s">
        <v>61</v>
      </c>
      <c r="D18" s="66" t="s">
        <v>33</v>
      </c>
      <c r="E18" s="67">
        <v>1</v>
      </c>
      <c r="F18" s="68">
        <v>0</v>
      </c>
      <c r="G18" s="69">
        <f>ROUND(E18*F18,2)</f>
        <v>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</row>
    <row r="19" spans="1:25" outlineLevel="1" x14ac:dyDescent="0.2">
      <c r="A19" s="27">
        <v>4</v>
      </c>
      <c r="B19" s="23" t="str">
        <f t="shared" si="0"/>
        <v>P_1_4</v>
      </c>
      <c r="C19" s="24" t="s">
        <v>71</v>
      </c>
      <c r="D19" s="25" t="s">
        <v>19</v>
      </c>
      <c r="E19" s="35">
        <v>1</v>
      </c>
      <c r="F19" s="58">
        <v>0</v>
      </c>
      <c r="G19" s="56">
        <f>ROUND(E19*F19,2)</f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outlineLevel="1" x14ac:dyDescent="0.2">
      <c r="A20" s="50"/>
      <c r="B20" s="51"/>
      <c r="C20" s="24" t="s">
        <v>63</v>
      </c>
      <c r="D20" s="47"/>
      <c r="E20" s="60"/>
      <c r="F20" s="48"/>
      <c r="G20" s="49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outlineLevel="1" x14ac:dyDescent="0.2">
      <c r="A21" s="50"/>
      <c r="B21" s="51"/>
      <c r="C21" s="24" t="s">
        <v>72</v>
      </c>
      <c r="D21" s="47"/>
      <c r="E21" s="60"/>
      <c r="F21" s="48"/>
      <c r="G21" s="49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outlineLevel="1" x14ac:dyDescent="0.2">
      <c r="A22" s="50"/>
      <c r="B22" s="51"/>
      <c r="C22" s="24" t="s">
        <v>73</v>
      </c>
      <c r="D22" s="47"/>
      <c r="E22" s="60"/>
      <c r="F22" s="48"/>
      <c r="G22" s="49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ht="3.75" customHeight="1" outlineLevel="1" x14ac:dyDescent="0.2">
      <c r="A23" s="27"/>
      <c r="B23" s="23"/>
      <c r="C23" s="24"/>
      <c r="D23" s="25"/>
      <c r="E23" s="35"/>
      <c r="F23" s="26"/>
      <c r="G23" s="28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outlineLevel="1" x14ac:dyDescent="0.2">
      <c r="A24" s="27">
        <v>5</v>
      </c>
      <c r="B24" s="23" t="str">
        <f t="shared" ref="B24:B28" si="2">IF(A24&lt;&gt;"","P"&amp;$B$8&amp;"_"&amp;A24,"")</f>
        <v>P_1_5</v>
      </c>
      <c r="C24" s="24" t="s">
        <v>74</v>
      </c>
      <c r="D24" s="25" t="s">
        <v>19</v>
      </c>
      <c r="E24" s="35">
        <v>44</v>
      </c>
      <c r="F24" s="58">
        <v>0</v>
      </c>
      <c r="G24" s="56">
        <f t="shared" ref="G24:G27" si="3">ROUND(E24*F24,2)</f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outlineLevel="1" x14ac:dyDescent="0.2">
      <c r="A25" s="27">
        <v>6</v>
      </c>
      <c r="B25" s="23" t="str">
        <f t="shared" si="2"/>
        <v>P_1_6</v>
      </c>
      <c r="C25" s="24" t="s">
        <v>32</v>
      </c>
      <c r="D25" s="25" t="s">
        <v>20</v>
      </c>
      <c r="E25" s="35">
        <v>885</v>
      </c>
      <c r="F25" s="58">
        <v>0</v>
      </c>
      <c r="G25" s="56">
        <f t="shared" si="3"/>
        <v>0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outlineLevel="1" x14ac:dyDescent="0.2">
      <c r="A26" s="27">
        <v>7</v>
      </c>
      <c r="B26" s="23" t="str">
        <f t="shared" si="2"/>
        <v>P_1_7</v>
      </c>
      <c r="C26" s="24" t="s">
        <v>83</v>
      </c>
      <c r="D26" s="25" t="s">
        <v>20</v>
      </c>
      <c r="E26" s="35">
        <v>110</v>
      </c>
      <c r="F26" s="58">
        <v>0</v>
      </c>
      <c r="G26" s="56">
        <f t="shared" si="3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</row>
    <row r="27" spans="1:25" outlineLevel="1" x14ac:dyDescent="0.2">
      <c r="A27" s="27">
        <v>8</v>
      </c>
      <c r="B27" s="23" t="str">
        <f t="shared" si="2"/>
        <v>P_1_8</v>
      </c>
      <c r="C27" s="24" t="s">
        <v>48</v>
      </c>
      <c r="D27" s="25" t="s">
        <v>33</v>
      </c>
      <c r="E27" s="35">
        <v>1</v>
      </c>
      <c r="F27" s="58">
        <v>0</v>
      </c>
      <c r="G27" s="56">
        <f t="shared" si="3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ht="3.75" customHeight="1" outlineLevel="1" thickBot="1" x14ac:dyDescent="0.25">
      <c r="A28" s="29"/>
      <c r="B28" s="30" t="str">
        <f t="shared" si="2"/>
        <v/>
      </c>
      <c r="C28" s="31"/>
      <c r="D28" s="32"/>
      <c r="E28" s="61"/>
      <c r="F28" s="33"/>
      <c r="G28" s="34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x14ac:dyDescent="0.2">
      <c r="A29" s="42" t="s">
        <v>18</v>
      </c>
      <c r="B29" s="43" t="s">
        <v>8</v>
      </c>
      <c r="C29" s="44" t="s">
        <v>34</v>
      </c>
      <c r="D29" s="45"/>
      <c r="E29" s="59"/>
      <c r="F29" s="46"/>
      <c r="G29" s="57">
        <f>SUM(G30:G39)</f>
        <v>0</v>
      </c>
    </row>
    <row r="30" spans="1:25" outlineLevel="1" x14ac:dyDescent="0.2">
      <c r="A30" s="27">
        <v>1</v>
      </c>
      <c r="B30" s="23" t="str">
        <f>IF(A30&lt;&gt;"","P"&amp;$B$29&amp;"_"&amp;A30,"")</f>
        <v>P_2_1</v>
      </c>
      <c r="C30" s="11" t="s">
        <v>35</v>
      </c>
      <c r="D30" s="12" t="s">
        <v>19</v>
      </c>
      <c r="E30" s="35">
        <v>1</v>
      </c>
      <c r="F30" s="58">
        <v>0</v>
      </c>
      <c r="G30" s="56">
        <f>ROUND(E30*F30,2)</f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outlineLevel="1" x14ac:dyDescent="0.2">
      <c r="A31" s="50"/>
      <c r="B31" s="51"/>
      <c r="C31" s="11" t="s">
        <v>36</v>
      </c>
      <c r="D31" s="52"/>
      <c r="E31" s="60"/>
      <c r="F31" s="53"/>
      <c r="G31" s="54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outlineLevel="1" x14ac:dyDescent="0.2">
      <c r="A32" s="50"/>
      <c r="B32" s="51"/>
      <c r="C32" s="11" t="s">
        <v>39</v>
      </c>
      <c r="D32" s="52"/>
      <c r="E32" s="60"/>
      <c r="F32" s="53"/>
      <c r="G32" s="54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25" outlineLevel="1" x14ac:dyDescent="0.2">
      <c r="A33" s="50"/>
      <c r="B33" s="51"/>
      <c r="C33" s="11" t="s">
        <v>37</v>
      </c>
      <c r="D33" s="52"/>
      <c r="E33" s="60"/>
      <c r="F33" s="53"/>
      <c r="G33" s="54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</row>
    <row r="34" spans="1:25" ht="3.75" customHeight="1" outlineLevel="1" x14ac:dyDescent="0.2">
      <c r="A34" s="27"/>
      <c r="B34" s="23"/>
      <c r="C34" s="24"/>
      <c r="D34" s="25"/>
      <c r="E34" s="35"/>
      <c r="F34" s="26"/>
      <c r="G34" s="28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</row>
    <row r="35" spans="1:25" outlineLevel="1" x14ac:dyDescent="0.2">
      <c r="A35" s="27">
        <v>2</v>
      </c>
      <c r="B35" s="23" t="str">
        <f>IF(A35&lt;&gt;"","P"&amp;$B$29&amp;"_"&amp;A35,"")</f>
        <v>P_2_2</v>
      </c>
      <c r="C35" s="11" t="s">
        <v>84</v>
      </c>
      <c r="D35" s="12" t="s">
        <v>19</v>
      </c>
      <c r="E35" s="35">
        <v>4</v>
      </c>
      <c r="F35" s="58">
        <v>0</v>
      </c>
      <c r="G35" s="56">
        <f>ROUND(E35*F35,2)</f>
        <v>0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</row>
    <row r="36" spans="1:25" outlineLevel="1" x14ac:dyDescent="0.2">
      <c r="A36" s="27">
        <v>3</v>
      </c>
      <c r="B36" s="23" t="str">
        <f>IF(A36&lt;&gt;"","P"&amp;$B$29&amp;"_"&amp;A36,"")</f>
        <v>P_2_3</v>
      </c>
      <c r="C36" s="11" t="s">
        <v>85</v>
      </c>
      <c r="D36" s="12" t="s">
        <v>19</v>
      </c>
      <c r="E36" s="35">
        <v>8</v>
      </c>
      <c r="F36" s="58">
        <v>0</v>
      </c>
      <c r="G36" s="56">
        <f>ROUND(E36*F36,2)</f>
        <v>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</row>
    <row r="37" spans="1:25" ht="22.5" outlineLevel="1" x14ac:dyDescent="0.2">
      <c r="A37" s="27">
        <v>4</v>
      </c>
      <c r="B37" s="23" t="str">
        <f>IF(A37&lt;&gt;"","P"&amp;$B$29&amp;"_"&amp;A37,"")</f>
        <v>P_2_4</v>
      </c>
      <c r="C37" s="11" t="s">
        <v>86</v>
      </c>
      <c r="D37" s="12" t="s">
        <v>19</v>
      </c>
      <c r="E37" s="35">
        <v>2</v>
      </c>
      <c r="F37" s="58">
        <v>0</v>
      </c>
      <c r="G37" s="56">
        <f>ROUND(E37*F37,2)</f>
        <v>0</v>
      </c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outlineLevel="1" x14ac:dyDescent="0.2">
      <c r="A38" s="27">
        <v>5</v>
      </c>
      <c r="B38" s="23" t="str">
        <f>IF(A38&lt;&gt;"","P"&amp;$B$29&amp;"_"&amp;A38,"")</f>
        <v>P_2_5</v>
      </c>
      <c r="C38" s="36" t="s">
        <v>38</v>
      </c>
      <c r="D38" s="12" t="s">
        <v>33</v>
      </c>
      <c r="E38" s="35">
        <v>1</v>
      </c>
      <c r="F38" s="58">
        <v>0</v>
      </c>
      <c r="G38" s="56">
        <f t="shared" ref="G38:G39" si="4">ROUND(E38*F38,2)</f>
        <v>0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</row>
    <row r="39" spans="1:25" outlineLevel="1" x14ac:dyDescent="0.2">
      <c r="A39" s="27">
        <v>6</v>
      </c>
      <c r="B39" s="23" t="str">
        <f>IF(A39&lt;&gt;"","P"&amp;$B$29&amp;"_"&amp;A39,"")</f>
        <v>P_2_6</v>
      </c>
      <c r="C39" s="24" t="s">
        <v>48</v>
      </c>
      <c r="D39" s="12" t="s">
        <v>33</v>
      </c>
      <c r="E39" s="35">
        <v>1</v>
      </c>
      <c r="F39" s="58">
        <v>0</v>
      </c>
      <c r="G39" s="56">
        <f t="shared" si="4"/>
        <v>0</v>
      </c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</row>
    <row r="40" spans="1:25" ht="3.75" customHeight="1" outlineLevel="1" thickBot="1" x14ac:dyDescent="0.25">
      <c r="A40" s="29"/>
      <c r="B40" s="30" t="str">
        <f t="shared" ref="B40" si="5">IF(A40&lt;&gt;"","P"&amp;$B$8&amp;"_"&amp;A40,"")</f>
        <v/>
      </c>
      <c r="C40" s="31"/>
      <c r="D40" s="32"/>
      <c r="E40" s="61"/>
      <c r="F40" s="33"/>
      <c r="G40" s="34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</row>
    <row r="41" spans="1:25" x14ac:dyDescent="0.2">
      <c r="A41" s="42" t="s">
        <v>18</v>
      </c>
      <c r="B41" s="43" t="s">
        <v>9</v>
      </c>
      <c r="C41" s="44" t="s">
        <v>46</v>
      </c>
      <c r="D41" s="45"/>
      <c r="E41" s="59"/>
      <c r="F41" s="46"/>
      <c r="G41" s="57">
        <f>SUM(G42:G63)</f>
        <v>0</v>
      </c>
    </row>
    <row r="42" spans="1:25" outlineLevel="1" x14ac:dyDescent="0.2">
      <c r="A42" s="27">
        <v>1</v>
      </c>
      <c r="B42" s="23" t="str">
        <f>IF(A42&lt;&gt;"","P"&amp;$B$41&amp;"_"&amp;A42,"")</f>
        <v>P_3_1</v>
      </c>
      <c r="C42" s="11" t="s">
        <v>35</v>
      </c>
      <c r="D42" s="12" t="s">
        <v>19</v>
      </c>
      <c r="E42" s="35">
        <v>1</v>
      </c>
      <c r="F42" s="58">
        <v>0</v>
      </c>
      <c r="G42" s="19">
        <f>ROUND(E42*F42,2)</f>
        <v>0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outlineLevel="1" x14ac:dyDescent="0.2">
      <c r="A43" s="50"/>
      <c r="B43" s="51"/>
      <c r="C43" s="11" t="s">
        <v>36</v>
      </c>
      <c r="D43" s="52"/>
      <c r="E43" s="60"/>
      <c r="F43" s="53"/>
      <c r="G43" s="54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outlineLevel="1" x14ac:dyDescent="0.2">
      <c r="A44" s="50"/>
      <c r="B44" s="51"/>
      <c r="C44" s="11" t="s">
        <v>39</v>
      </c>
      <c r="D44" s="52"/>
      <c r="E44" s="60"/>
      <c r="F44" s="53"/>
      <c r="G44" s="54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outlineLevel="1" x14ac:dyDescent="0.2">
      <c r="A45" s="50"/>
      <c r="B45" s="51"/>
      <c r="C45" s="11" t="s">
        <v>37</v>
      </c>
      <c r="D45" s="52"/>
      <c r="E45" s="60"/>
      <c r="F45" s="53"/>
      <c r="G45" s="54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</row>
    <row r="46" spans="1:25" outlineLevel="1" x14ac:dyDescent="0.2">
      <c r="A46" s="27">
        <v>2</v>
      </c>
      <c r="B46" s="23" t="str">
        <f t="shared" ref="B46:B63" si="6">IF(A46&lt;&gt;"","P"&amp;$B$41&amp;"_"&amp;A46,"")</f>
        <v>P_3_2</v>
      </c>
      <c r="C46" s="11" t="s">
        <v>75</v>
      </c>
      <c r="D46" s="12" t="s">
        <v>19</v>
      </c>
      <c r="E46" s="35">
        <v>2</v>
      </c>
      <c r="F46" s="58">
        <v>0</v>
      </c>
      <c r="G46" s="19">
        <f t="shared" ref="G46:G63" si="7">ROUND(E46*F46,2)</f>
        <v>0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</row>
    <row r="47" spans="1:25" outlineLevel="1" x14ac:dyDescent="0.2">
      <c r="A47" s="27">
        <v>3</v>
      </c>
      <c r="B47" s="23" t="str">
        <f t="shared" si="6"/>
        <v>P_3_3</v>
      </c>
      <c r="C47" s="11" t="s">
        <v>76</v>
      </c>
      <c r="D47" s="12" t="s">
        <v>19</v>
      </c>
      <c r="E47" s="35">
        <v>1</v>
      </c>
      <c r="F47" s="58">
        <v>0</v>
      </c>
      <c r="G47" s="19">
        <f t="shared" si="7"/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</row>
    <row r="48" spans="1:25" outlineLevel="1" x14ac:dyDescent="0.2">
      <c r="A48" s="27">
        <v>4</v>
      </c>
      <c r="B48" s="23" t="str">
        <f t="shared" si="6"/>
        <v>P_3_4</v>
      </c>
      <c r="C48" s="11" t="s">
        <v>77</v>
      </c>
      <c r="D48" s="12" t="s">
        <v>19</v>
      </c>
      <c r="E48" s="35">
        <v>1</v>
      </c>
      <c r="F48" s="58">
        <v>0</v>
      </c>
      <c r="G48" s="19">
        <f t="shared" si="7"/>
        <v>0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</row>
    <row r="49" spans="1:25" outlineLevel="1" x14ac:dyDescent="0.2">
      <c r="A49" s="27">
        <v>5</v>
      </c>
      <c r="B49" s="23" t="str">
        <f t="shared" si="6"/>
        <v>P_3_5</v>
      </c>
      <c r="C49" s="11" t="s">
        <v>78</v>
      </c>
      <c r="D49" s="12" t="s">
        <v>19</v>
      </c>
      <c r="E49" s="35">
        <v>1</v>
      </c>
      <c r="F49" s="58">
        <v>0</v>
      </c>
      <c r="G49" s="19">
        <f t="shared" si="7"/>
        <v>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outlineLevel="1" x14ac:dyDescent="0.2">
      <c r="A50" s="27">
        <v>6</v>
      </c>
      <c r="B50" s="23" t="str">
        <f t="shared" si="6"/>
        <v>P_3_6</v>
      </c>
      <c r="C50" s="11" t="s">
        <v>41</v>
      </c>
      <c r="D50" s="12" t="s">
        <v>19</v>
      </c>
      <c r="E50" s="35">
        <v>1</v>
      </c>
      <c r="F50" s="58">
        <v>0</v>
      </c>
      <c r="G50" s="19">
        <f t="shared" si="7"/>
        <v>0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</row>
    <row r="51" spans="1:25" outlineLevel="1" x14ac:dyDescent="0.2">
      <c r="A51" s="27">
        <v>7</v>
      </c>
      <c r="B51" s="23" t="str">
        <f t="shared" si="6"/>
        <v>P_3_7</v>
      </c>
      <c r="C51" s="11" t="s">
        <v>40</v>
      </c>
      <c r="D51" s="12" t="s">
        <v>19</v>
      </c>
      <c r="E51" s="35">
        <v>3</v>
      </c>
      <c r="F51" s="58">
        <v>0</v>
      </c>
      <c r="G51" s="19">
        <f t="shared" si="7"/>
        <v>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</row>
    <row r="52" spans="1:25" outlineLevel="1" x14ac:dyDescent="0.2">
      <c r="A52" s="27">
        <v>8</v>
      </c>
      <c r="B52" s="23" t="str">
        <f t="shared" si="6"/>
        <v>P_3_8</v>
      </c>
      <c r="C52" s="11" t="s">
        <v>42</v>
      </c>
      <c r="D52" s="12" t="s">
        <v>19</v>
      </c>
      <c r="E52" s="35">
        <v>2</v>
      </c>
      <c r="F52" s="58">
        <v>0</v>
      </c>
      <c r="G52" s="19">
        <f t="shared" si="7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outlineLevel="1" x14ac:dyDescent="0.2">
      <c r="A53" s="27">
        <v>9</v>
      </c>
      <c r="B53" s="23" t="str">
        <f t="shared" si="6"/>
        <v>P_3_9</v>
      </c>
      <c r="C53" s="11" t="s">
        <v>40</v>
      </c>
      <c r="D53" s="12" t="s">
        <v>19</v>
      </c>
      <c r="E53" s="35">
        <v>2</v>
      </c>
      <c r="F53" s="58">
        <v>0</v>
      </c>
      <c r="G53" s="19">
        <f t="shared" si="7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</row>
    <row r="54" spans="1:25" outlineLevel="1" x14ac:dyDescent="0.2">
      <c r="A54" s="27">
        <v>10</v>
      </c>
      <c r="B54" s="23" t="str">
        <f t="shared" si="6"/>
        <v>P_3_10</v>
      </c>
      <c r="C54" s="11" t="s">
        <v>82</v>
      </c>
      <c r="D54" s="12" t="s">
        <v>19</v>
      </c>
      <c r="E54" s="35">
        <v>1</v>
      </c>
      <c r="F54" s="58">
        <v>0</v>
      </c>
      <c r="G54" s="19">
        <f t="shared" si="7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outlineLevel="1" x14ac:dyDescent="0.2">
      <c r="A55" s="27">
        <v>11</v>
      </c>
      <c r="B55" s="23" t="str">
        <f t="shared" si="6"/>
        <v>P_3_11</v>
      </c>
      <c r="C55" s="11" t="s">
        <v>79</v>
      </c>
      <c r="D55" s="12" t="s">
        <v>19</v>
      </c>
      <c r="E55" s="35">
        <v>1</v>
      </c>
      <c r="F55" s="58">
        <v>0</v>
      </c>
      <c r="G55" s="19">
        <f t="shared" si="7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outlineLevel="1" x14ac:dyDescent="0.2">
      <c r="A56" s="27">
        <v>12</v>
      </c>
      <c r="B56" s="23" t="str">
        <f t="shared" si="6"/>
        <v>P_3_12</v>
      </c>
      <c r="C56" s="11" t="s">
        <v>43</v>
      </c>
      <c r="D56" s="12" t="s">
        <v>19</v>
      </c>
      <c r="E56" s="35">
        <v>1</v>
      </c>
      <c r="F56" s="58">
        <v>0</v>
      </c>
      <c r="G56" s="19">
        <f t="shared" si="7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</row>
    <row r="57" spans="1:25" outlineLevel="1" x14ac:dyDescent="0.2">
      <c r="A57" s="27">
        <v>13</v>
      </c>
      <c r="B57" s="23" t="str">
        <f t="shared" si="6"/>
        <v>P_3_13</v>
      </c>
      <c r="C57" s="11" t="s">
        <v>44</v>
      </c>
      <c r="D57" s="12" t="s">
        <v>19</v>
      </c>
      <c r="E57" s="35">
        <v>1</v>
      </c>
      <c r="F57" s="58">
        <v>0</v>
      </c>
      <c r="G57" s="19">
        <f t="shared" si="7"/>
        <v>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</row>
    <row r="58" spans="1:25" outlineLevel="1" x14ac:dyDescent="0.2">
      <c r="A58" s="27">
        <v>14</v>
      </c>
      <c r="B58" s="23" t="str">
        <f t="shared" si="6"/>
        <v>P_3_14</v>
      </c>
      <c r="C58" s="11" t="s">
        <v>50</v>
      </c>
      <c r="D58" s="12" t="s">
        <v>19</v>
      </c>
      <c r="E58" s="35">
        <v>1</v>
      </c>
      <c r="F58" s="58">
        <v>0</v>
      </c>
      <c r="G58" s="19">
        <f t="shared" si="7"/>
        <v>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</row>
    <row r="59" spans="1:25" outlineLevel="1" x14ac:dyDescent="0.2">
      <c r="A59" s="27">
        <v>15</v>
      </c>
      <c r="B59" s="23" t="str">
        <f t="shared" si="6"/>
        <v>P_3_15</v>
      </c>
      <c r="C59" s="11" t="s">
        <v>80</v>
      </c>
      <c r="D59" s="12" t="s">
        <v>19</v>
      </c>
      <c r="E59" s="35">
        <v>2</v>
      </c>
      <c r="F59" s="58">
        <v>0</v>
      </c>
      <c r="G59" s="19">
        <f t="shared" si="7"/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</row>
    <row r="60" spans="1:25" outlineLevel="1" x14ac:dyDescent="0.2">
      <c r="A60" s="27">
        <v>16</v>
      </c>
      <c r="B60" s="23" t="str">
        <f t="shared" si="6"/>
        <v>P_3_16</v>
      </c>
      <c r="C60" s="11" t="s">
        <v>81</v>
      </c>
      <c r="D60" s="12" t="s">
        <v>19</v>
      </c>
      <c r="E60" s="35">
        <v>1</v>
      </c>
      <c r="F60" s="58">
        <v>0</v>
      </c>
      <c r="G60" s="19">
        <f t="shared" si="7"/>
        <v>0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</row>
    <row r="61" spans="1:25" outlineLevel="1" x14ac:dyDescent="0.2">
      <c r="A61" s="27">
        <v>17</v>
      </c>
      <c r="B61" s="23" t="str">
        <f t="shared" si="6"/>
        <v>P_3_17</v>
      </c>
      <c r="C61" s="11" t="s">
        <v>45</v>
      </c>
      <c r="D61" s="12" t="s">
        <v>19</v>
      </c>
      <c r="E61" s="35">
        <v>1</v>
      </c>
      <c r="F61" s="58">
        <v>0</v>
      </c>
      <c r="G61" s="19">
        <f t="shared" si="7"/>
        <v>0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</row>
    <row r="62" spans="1:25" outlineLevel="1" x14ac:dyDescent="0.2">
      <c r="A62" s="27">
        <v>18</v>
      </c>
      <c r="B62" s="23" t="str">
        <f t="shared" si="6"/>
        <v>P_3_18</v>
      </c>
      <c r="C62" s="36" t="s">
        <v>38</v>
      </c>
      <c r="D62" s="12" t="s">
        <v>33</v>
      </c>
      <c r="E62" s="35">
        <v>1</v>
      </c>
      <c r="F62" s="58">
        <v>0</v>
      </c>
      <c r="G62" s="19">
        <f t="shared" si="7"/>
        <v>0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</row>
    <row r="63" spans="1:25" outlineLevel="1" x14ac:dyDescent="0.2">
      <c r="A63" s="27">
        <v>19</v>
      </c>
      <c r="B63" s="23" t="str">
        <f t="shared" si="6"/>
        <v>P_3_19</v>
      </c>
      <c r="C63" s="24" t="s">
        <v>48</v>
      </c>
      <c r="D63" s="12" t="s">
        <v>33</v>
      </c>
      <c r="E63" s="35">
        <v>1</v>
      </c>
      <c r="F63" s="58">
        <v>0</v>
      </c>
      <c r="G63" s="19">
        <f t="shared" si="7"/>
        <v>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</row>
    <row r="64" spans="1:25" ht="3.75" customHeight="1" outlineLevel="1" thickBot="1" x14ac:dyDescent="0.25">
      <c r="A64" s="29"/>
      <c r="B64" s="30" t="str">
        <f t="shared" ref="B64" si="8">IF(A64&lt;&gt;"","P"&amp;$B$8&amp;"_"&amp;A64,"")</f>
        <v/>
      </c>
      <c r="C64" s="31"/>
      <c r="D64" s="32"/>
      <c r="E64" s="61"/>
      <c r="F64" s="33"/>
      <c r="G64" s="34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</row>
    <row r="65" spans="1:25" ht="12.75" customHeight="1" outlineLevel="1" x14ac:dyDescent="0.2">
      <c r="A65" s="42" t="s">
        <v>18</v>
      </c>
      <c r="B65" s="43" t="s">
        <v>10</v>
      </c>
      <c r="C65" s="44" t="s">
        <v>88</v>
      </c>
      <c r="D65" s="45"/>
      <c r="E65" s="59"/>
      <c r="F65" s="46"/>
      <c r="G65" s="57">
        <f>SUM(G66:G73)</f>
        <v>0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5" ht="12.75" customHeight="1" outlineLevel="1" x14ac:dyDescent="0.2">
      <c r="A66" s="27">
        <v>1</v>
      </c>
      <c r="B66" s="23" t="str">
        <f>IF(A66&lt;&gt;"","P"&amp;$B$65&amp;"_"&amp;A66,"")</f>
        <v>P_4_1</v>
      </c>
      <c r="C66" s="11" t="s">
        <v>35</v>
      </c>
      <c r="D66" s="12" t="s">
        <v>19</v>
      </c>
      <c r="E66" s="35">
        <v>1</v>
      </c>
      <c r="F66" s="58">
        <v>0</v>
      </c>
      <c r="G66" s="19">
        <f>ROUND(E66*F66,2)</f>
        <v>0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</row>
    <row r="67" spans="1:25" ht="12.75" customHeight="1" outlineLevel="1" x14ac:dyDescent="0.2">
      <c r="A67" s="50"/>
      <c r="B67" s="51"/>
      <c r="C67" s="11" t="s">
        <v>39</v>
      </c>
      <c r="D67" s="52"/>
      <c r="E67" s="60"/>
      <c r="F67" s="53"/>
      <c r="G67" s="54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</row>
    <row r="68" spans="1:25" ht="12.75" customHeight="1" outlineLevel="1" x14ac:dyDescent="0.2">
      <c r="A68" s="50"/>
      <c r="B68" s="51"/>
      <c r="C68" s="11" t="s">
        <v>87</v>
      </c>
      <c r="D68" s="52"/>
      <c r="E68" s="60"/>
      <c r="F68" s="53"/>
      <c r="G68" s="54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</row>
    <row r="69" spans="1:25" ht="12.75" customHeight="1" outlineLevel="1" x14ac:dyDescent="0.2">
      <c r="A69" s="27">
        <v>2</v>
      </c>
      <c r="B69" s="23" t="str">
        <f>IF(A69&lt;&gt;"","P"&amp;$B$65&amp;"_"&amp;A69,"")</f>
        <v>P_4_2</v>
      </c>
      <c r="C69" s="11" t="s">
        <v>45</v>
      </c>
      <c r="D69" s="12" t="s">
        <v>19</v>
      </c>
      <c r="E69" s="35">
        <v>1</v>
      </c>
      <c r="F69" s="58">
        <v>0</v>
      </c>
      <c r="G69" s="19">
        <f t="shared" ref="G69:G72" si="9">ROUND(E69*F69,2)</f>
        <v>0</v>
      </c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ht="12.75" customHeight="1" outlineLevel="1" x14ac:dyDescent="0.2">
      <c r="A70" s="27">
        <v>3</v>
      </c>
      <c r="B70" s="23" t="str">
        <f>IF(A70&lt;&gt;"","P"&amp;$B$65&amp;"_"&amp;A70,"")</f>
        <v>P_4_3</v>
      </c>
      <c r="C70" s="11" t="s">
        <v>64</v>
      </c>
      <c r="D70" s="12" t="s">
        <v>19</v>
      </c>
      <c r="E70" s="35">
        <v>1</v>
      </c>
      <c r="F70" s="58">
        <v>0</v>
      </c>
      <c r="G70" s="19">
        <f t="shared" si="9"/>
        <v>0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5" ht="12.75" customHeight="1" outlineLevel="1" x14ac:dyDescent="0.2">
      <c r="A71" s="27">
        <v>4</v>
      </c>
      <c r="B71" s="23" t="str">
        <f t="shared" ref="B71:B72" si="10">IF(A71&lt;&gt;"","P"&amp;$B$65&amp;"_"&amp;A71,"")</f>
        <v>P_4_4</v>
      </c>
      <c r="C71" s="36" t="s">
        <v>38</v>
      </c>
      <c r="D71" s="12" t="s">
        <v>33</v>
      </c>
      <c r="E71" s="35">
        <v>1</v>
      </c>
      <c r="F71" s="58">
        <v>0</v>
      </c>
      <c r="G71" s="19">
        <f t="shared" si="9"/>
        <v>0</v>
      </c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</row>
    <row r="72" spans="1:25" ht="12.75" customHeight="1" outlineLevel="1" x14ac:dyDescent="0.2">
      <c r="A72" s="27">
        <v>5</v>
      </c>
      <c r="B72" s="23" t="str">
        <f t="shared" si="10"/>
        <v>P_4_5</v>
      </c>
      <c r="C72" s="24" t="s">
        <v>48</v>
      </c>
      <c r="D72" s="25" t="s">
        <v>33</v>
      </c>
      <c r="E72" s="35">
        <v>1</v>
      </c>
      <c r="F72" s="58">
        <v>0</v>
      </c>
      <c r="G72" s="28">
        <f t="shared" si="9"/>
        <v>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</row>
    <row r="73" spans="1:25" ht="3.75" customHeight="1" outlineLevel="1" thickBot="1" x14ac:dyDescent="0.25">
      <c r="A73" s="72"/>
      <c r="B73" s="73"/>
      <c r="C73" s="74"/>
      <c r="D73" s="75"/>
      <c r="E73" s="76"/>
      <c r="F73" s="77"/>
      <c r="G73" s="78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</row>
    <row r="74" spans="1:25" ht="12.75" customHeight="1" outlineLevel="1" x14ac:dyDescent="0.2">
      <c r="A74" s="42" t="s">
        <v>18</v>
      </c>
      <c r="B74" s="43" t="s">
        <v>11</v>
      </c>
      <c r="C74" s="44" t="s">
        <v>89</v>
      </c>
      <c r="D74" s="45"/>
      <c r="E74" s="59"/>
      <c r="F74" s="46"/>
      <c r="G74" s="57">
        <f>SUM(G75:G81)</f>
        <v>0</v>
      </c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</row>
    <row r="75" spans="1:25" ht="12.75" customHeight="1" outlineLevel="1" x14ac:dyDescent="0.2">
      <c r="A75" s="27">
        <v>1</v>
      </c>
      <c r="B75" s="23" t="str">
        <f>IF(A75&lt;&gt;"","P"&amp;$B$74&amp;"_"&amp;A75,"")</f>
        <v>P_5_1</v>
      </c>
      <c r="C75" s="11" t="s">
        <v>75</v>
      </c>
      <c r="D75" s="12" t="s">
        <v>19</v>
      </c>
      <c r="E75" s="35">
        <v>2</v>
      </c>
      <c r="F75" s="58">
        <v>0</v>
      </c>
      <c r="G75" s="19">
        <f>ROUND(E75*F75,2)</f>
        <v>0</v>
      </c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</row>
    <row r="76" spans="1:25" ht="12.75" customHeight="1" outlineLevel="1" x14ac:dyDescent="0.2">
      <c r="A76" s="27">
        <v>2</v>
      </c>
      <c r="B76" s="23" t="str">
        <f t="shared" ref="B76:B78" si="11">IF(A76&lt;&gt;"","P"&amp;$B$74&amp;"_"&amp;A76,"")</f>
        <v>P_5_2</v>
      </c>
      <c r="C76" s="11" t="s">
        <v>77</v>
      </c>
      <c r="D76" s="12" t="s">
        <v>19</v>
      </c>
      <c r="E76" s="35">
        <v>1</v>
      </c>
      <c r="F76" s="58"/>
      <c r="G76" s="19">
        <f t="shared" ref="G76:G78" si="12">ROUND(E76*F76,2)</f>
        <v>0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</row>
    <row r="77" spans="1:25" ht="12.75" customHeight="1" outlineLevel="1" x14ac:dyDescent="0.2">
      <c r="A77" s="27">
        <v>3</v>
      </c>
      <c r="B77" s="23" t="str">
        <f t="shared" si="11"/>
        <v>P_5_3</v>
      </c>
      <c r="C77" s="36" t="s">
        <v>91</v>
      </c>
      <c r="D77" s="12" t="s">
        <v>19</v>
      </c>
      <c r="E77" s="35">
        <v>2</v>
      </c>
      <c r="F77" s="58">
        <v>0</v>
      </c>
      <c r="G77" s="19">
        <f t="shared" si="12"/>
        <v>0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</row>
    <row r="78" spans="1:25" ht="12.75" customHeight="1" outlineLevel="1" x14ac:dyDescent="0.2">
      <c r="A78" s="27">
        <v>4</v>
      </c>
      <c r="B78" s="23" t="str">
        <f t="shared" si="11"/>
        <v>P_5_4</v>
      </c>
      <c r="C78" s="36" t="s">
        <v>90</v>
      </c>
      <c r="D78" s="12" t="s">
        <v>19</v>
      </c>
      <c r="E78" s="35">
        <v>1</v>
      </c>
      <c r="F78" s="58">
        <v>0</v>
      </c>
      <c r="G78" s="19">
        <f t="shared" si="12"/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</row>
    <row r="79" spans="1:25" ht="12.75" customHeight="1" outlineLevel="1" x14ac:dyDescent="0.2">
      <c r="A79" s="27">
        <v>5</v>
      </c>
      <c r="B79" s="23" t="str">
        <f t="shared" ref="B79:B80" si="13">IF(A79&lt;&gt;"","P"&amp;$B$74&amp;"_"&amp;A79,"")</f>
        <v>P_5_5</v>
      </c>
      <c r="C79" s="36" t="s">
        <v>38</v>
      </c>
      <c r="D79" s="25" t="s">
        <v>33</v>
      </c>
      <c r="E79" s="35">
        <v>1</v>
      </c>
      <c r="F79" s="58">
        <v>0</v>
      </c>
      <c r="G79" s="19">
        <f t="shared" ref="G79:G80" si="14">ROUND(E79*F79,2)</f>
        <v>0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</row>
    <row r="80" spans="1:25" ht="12.75" customHeight="1" outlineLevel="1" x14ac:dyDescent="0.2">
      <c r="A80" s="27">
        <v>6</v>
      </c>
      <c r="B80" s="23" t="str">
        <f t="shared" si="13"/>
        <v>P_5_6</v>
      </c>
      <c r="C80" s="24" t="s">
        <v>48</v>
      </c>
      <c r="D80" s="25" t="s">
        <v>33</v>
      </c>
      <c r="E80" s="35">
        <v>1</v>
      </c>
      <c r="F80" s="58">
        <v>0</v>
      </c>
      <c r="G80" s="28">
        <f t="shared" si="14"/>
        <v>0</v>
      </c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</row>
    <row r="81" spans="1:25" ht="3.75" customHeight="1" outlineLevel="1" thickBot="1" x14ac:dyDescent="0.25">
      <c r="A81" s="72"/>
      <c r="B81" s="73"/>
      <c r="C81" s="74"/>
      <c r="D81" s="75"/>
      <c r="E81" s="76"/>
      <c r="F81" s="77"/>
      <c r="G81" s="78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</row>
    <row r="82" spans="1:25" x14ac:dyDescent="0.2">
      <c r="A82" s="42" t="s">
        <v>18</v>
      </c>
      <c r="B82" s="43" t="s">
        <v>52</v>
      </c>
      <c r="C82" s="44" t="s">
        <v>47</v>
      </c>
      <c r="D82" s="45"/>
      <c r="E82" s="59"/>
      <c r="F82" s="46"/>
      <c r="G82" s="57">
        <f>SUM(G83:G87)</f>
        <v>0</v>
      </c>
    </row>
    <row r="83" spans="1:25" outlineLevel="1" x14ac:dyDescent="0.2">
      <c r="A83" s="27">
        <v>1</v>
      </c>
      <c r="B83" s="23" t="str">
        <f>IF(A83&lt;&gt;"","P"&amp;$B$82&amp;"_"&amp;A83,"")</f>
        <v>P_6_1</v>
      </c>
      <c r="C83" s="11" t="s">
        <v>65</v>
      </c>
      <c r="D83" s="12" t="s">
        <v>20</v>
      </c>
      <c r="E83" s="35">
        <v>60</v>
      </c>
      <c r="F83" s="58">
        <v>0</v>
      </c>
      <c r="G83" s="19">
        <f>ROUND(E83*F83,2)</f>
        <v>0</v>
      </c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</row>
    <row r="84" spans="1:25" outlineLevel="1" x14ac:dyDescent="0.2">
      <c r="A84" s="27">
        <v>2</v>
      </c>
      <c r="B84" s="23" t="str">
        <f t="shared" ref="B84:B87" si="15">IF(A84&lt;&gt;"","P"&amp;$B$82&amp;"_"&amp;A84,"")</f>
        <v>P_6_2</v>
      </c>
      <c r="C84" s="11" t="s">
        <v>67</v>
      </c>
      <c r="D84" s="12" t="s">
        <v>20</v>
      </c>
      <c r="E84" s="35">
        <v>60</v>
      </c>
      <c r="F84" s="58">
        <v>0</v>
      </c>
      <c r="G84" s="19">
        <f t="shared" ref="G84:G87" si="16">ROUND(E84*F84,2)</f>
        <v>0</v>
      </c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</row>
    <row r="85" spans="1:25" outlineLevel="1" x14ac:dyDescent="0.2">
      <c r="A85" s="27">
        <v>3</v>
      </c>
      <c r="B85" s="23" t="str">
        <f t="shared" si="15"/>
        <v>P_6_3</v>
      </c>
      <c r="C85" s="11" t="s">
        <v>49</v>
      </c>
      <c r="D85" s="12" t="s">
        <v>20</v>
      </c>
      <c r="E85" s="35">
        <v>12</v>
      </c>
      <c r="F85" s="58">
        <v>0</v>
      </c>
      <c r="G85" s="19">
        <f t="shared" si="16"/>
        <v>0</v>
      </c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</row>
    <row r="86" spans="1:25" outlineLevel="1" x14ac:dyDescent="0.2">
      <c r="A86" s="27">
        <v>4</v>
      </c>
      <c r="B86" s="23" t="str">
        <f t="shared" si="15"/>
        <v>P_6_4</v>
      </c>
      <c r="C86" s="36" t="s">
        <v>38</v>
      </c>
      <c r="D86" s="12" t="s">
        <v>33</v>
      </c>
      <c r="E86" s="35">
        <v>1</v>
      </c>
      <c r="F86" s="58">
        <v>0</v>
      </c>
      <c r="G86" s="19">
        <f t="shared" si="16"/>
        <v>0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</row>
    <row r="87" spans="1:25" outlineLevel="1" x14ac:dyDescent="0.2">
      <c r="A87" s="27">
        <v>5</v>
      </c>
      <c r="B87" s="23" t="str">
        <f t="shared" si="15"/>
        <v>P_6_5</v>
      </c>
      <c r="C87" s="24" t="s">
        <v>48</v>
      </c>
      <c r="D87" s="12" t="s">
        <v>33</v>
      </c>
      <c r="E87" s="35">
        <v>1</v>
      </c>
      <c r="F87" s="58">
        <v>0</v>
      </c>
      <c r="G87" s="19">
        <f t="shared" si="16"/>
        <v>0</v>
      </c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</row>
    <row r="88" spans="1:25" ht="3.75" customHeight="1" outlineLevel="1" thickBot="1" x14ac:dyDescent="0.25">
      <c r="A88" s="29"/>
      <c r="B88" s="30" t="str">
        <f t="shared" ref="B88" si="17">IF(A88&lt;&gt;"","P"&amp;$B$8&amp;"_"&amp;A88,"")</f>
        <v/>
      </c>
      <c r="C88" s="31"/>
      <c r="D88" s="32"/>
      <c r="E88" s="61"/>
      <c r="F88" s="33"/>
      <c r="G88" s="34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</row>
    <row r="89" spans="1:25" x14ac:dyDescent="0.2">
      <c r="A89" s="42" t="s">
        <v>18</v>
      </c>
      <c r="B89" s="43" t="s">
        <v>66</v>
      </c>
      <c r="C89" s="44" t="s">
        <v>7</v>
      </c>
      <c r="D89" s="45"/>
      <c r="E89" s="59"/>
      <c r="F89" s="46"/>
      <c r="G89" s="57">
        <f>SUM(G90:G94)</f>
        <v>0</v>
      </c>
    </row>
    <row r="90" spans="1:25" outlineLevel="1" x14ac:dyDescent="0.2">
      <c r="A90" s="27">
        <v>1</v>
      </c>
      <c r="B90" s="23" t="str">
        <f>IF(A90&lt;&gt;"","P"&amp;$B$89&amp;"_"&amp;A90,"")</f>
        <v>P_7_1</v>
      </c>
      <c r="C90" s="11" t="s">
        <v>51</v>
      </c>
      <c r="D90" s="12" t="s">
        <v>33</v>
      </c>
      <c r="E90" s="35">
        <v>1</v>
      </c>
      <c r="F90" s="58">
        <v>0</v>
      </c>
      <c r="G90" s="19">
        <f>ROUND(E90*F90,2)</f>
        <v>0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</row>
    <row r="91" spans="1:25" outlineLevel="1" x14ac:dyDescent="0.2">
      <c r="A91" s="27">
        <v>2</v>
      </c>
      <c r="B91" s="23" t="str">
        <f>IF(A91&lt;&gt;"","P"&amp;$B$89&amp;"_"&amp;A91,"")</f>
        <v>P_7_2</v>
      </c>
      <c r="C91" s="11" t="s">
        <v>55</v>
      </c>
      <c r="D91" s="12" t="s">
        <v>33</v>
      </c>
      <c r="E91" s="35">
        <v>1</v>
      </c>
      <c r="F91" s="58">
        <v>0</v>
      </c>
      <c r="G91" s="19">
        <f>ROUND(E91*F91,2)</f>
        <v>0</v>
      </c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</row>
    <row r="92" spans="1:25" outlineLevel="1" x14ac:dyDescent="0.2">
      <c r="A92" s="27">
        <v>3</v>
      </c>
      <c r="B92" s="23" t="str">
        <f>IF(A92&lt;&gt;"","P"&amp;$B$89&amp;"_"&amp;A92,"")</f>
        <v>P_7_3</v>
      </c>
      <c r="C92" s="11" t="s">
        <v>56</v>
      </c>
      <c r="D92" s="12" t="s">
        <v>33</v>
      </c>
      <c r="E92" s="35">
        <v>1</v>
      </c>
      <c r="F92" s="58">
        <v>0</v>
      </c>
      <c r="G92" s="19">
        <f>ROUND(E92*F92,2)</f>
        <v>0</v>
      </c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</row>
    <row r="93" spans="1:25" outlineLevel="1" x14ac:dyDescent="0.2">
      <c r="A93" s="27">
        <v>4</v>
      </c>
      <c r="B93" s="23" t="str">
        <f>IF(A93&lt;&gt;"","P"&amp;$B$89&amp;"_"&amp;A93,"")</f>
        <v>P_7_4</v>
      </c>
      <c r="C93" s="11" t="s">
        <v>53</v>
      </c>
      <c r="D93" s="12" t="s">
        <v>33</v>
      </c>
      <c r="E93" s="35">
        <v>1</v>
      </c>
      <c r="F93" s="58">
        <v>0</v>
      </c>
      <c r="G93" s="19">
        <f>ROUND(E93*F93,2)</f>
        <v>0</v>
      </c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</row>
    <row r="94" spans="1:25" ht="13.5" outlineLevel="1" thickBot="1" x14ac:dyDescent="0.25">
      <c r="A94" s="29">
        <v>5</v>
      </c>
      <c r="B94" s="30" t="str">
        <f>IF(A94&lt;&gt;"","P"&amp;$B$89&amp;"_"&amp;A94,"")</f>
        <v>P_7_5</v>
      </c>
      <c r="C94" s="20" t="s">
        <v>54</v>
      </c>
      <c r="D94" s="21" t="s">
        <v>33</v>
      </c>
      <c r="E94" s="61">
        <v>1</v>
      </c>
      <c r="F94" s="62">
        <v>0</v>
      </c>
      <c r="G94" s="22">
        <f>ROUND(E94*F94,2)</f>
        <v>0</v>
      </c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</row>
    <row r="95" spans="1:25" ht="13.5" thickBot="1" x14ac:dyDescent="0.25">
      <c r="A95" s="14"/>
      <c r="B95" s="15"/>
      <c r="C95" s="16"/>
      <c r="D95" s="17"/>
      <c r="E95" s="17"/>
      <c r="F95" s="14"/>
      <c r="G95" s="14"/>
    </row>
    <row r="96" spans="1:25" ht="13.5" thickBot="1" x14ac:dyDescent="0.25">
      <c r="A96" s="14"/>
      <c r="B96" s="15"/>
      <c r="C96" s="16"/>
      <c r="D96" s="104" t="s">
        <v>57</v>
      </c>
      <c r="E96" s="105"/>
      <c r="F96" s="89">
        <f>G89+G82+G65+G74+G41+G29+G8</f>
        <v>0</v>
      </c>
      <c r="G96" s="90"/>
    </row>
    <row r="97" spans="1:7" ht="13.5" thickBot="1" x14ac:dyDescent="0.25">
      <c r="A97" s="14"/>
      <c r="B97" s="15"/>
      <c r="C97" s="16"/>
      <c r="D97" s="106" t="s">
        <v>58</v>
      </c>
      <c r="E97" s="107"/>
      <c r="F97" s="89">
        <f>F96/100*21</f>
        <v>0</v>
      </c>
      <c r="G97" s="90"/>
    </row>
    <row r="98" spans="1:7" ht="4.5" customHeight="1" thickBot="1" x14ac:dyDescent="0.25">
      <c r="A98" s="14"/>
      <c r="B98" s="15"/>
      <c r="C98" s="16"/>
      <c r="D98" s="55"/>
      <c r="E98" s="17"/>
      <c r="F98" s="55"/>
      <c r="G98" s="14"/>
    </row>
    <row r="99" spans="1:7" ht="13.5" thickBot="1" x14ac:dyDescent="0.25">
      <c r="A99" s="14"/>
      <c r="B99" s="15"/>
      <c r="C99" s="16"/>
      <c r="D99" s="87" t="s">
        <v>59</v>
      </c>
      <c r="E99" s="88"/>
      <c r="F99" s="99">
        <f>F96+F97</f>
        <v>0</v>
      </c>
      <c r="G99" s="100"/>
    </row>
    <row r="100" spans="1:7" ht="13.5" thickBot="1" x14ac:dyDescent="0.25">
      <c r="A100" s="117" t="s">
        <v>60</v>
      </c>
      <c r="B100" s="117"/>
      <c r="C100" s="118"/>
      <c r="D100" s="17"/>
      <c r="E100" s="17"/>
      <c r="F100" s="14"/>
      <c r="G100" s="14"/>
    </row>
    <row r="101" spans="1:7" x14ac:dyDescent="0.2">
      <c r="A101" s="108"/>
      <c r="B101" s="109"/>
      <c r="C101" s="109"/>
      <c r="D101" s="109"/>
      <c r="E101" s="109"/>
      <c r="F101" s="109"/>
      <c r="G101" s="110"/>
    </row>
    <row r="102" spans="1:7" x14ac:dyDescent="0.2">
      <c r="A102" s="111"/>
      <c r="B102" s="112"/>
      <c r="C102" s="112"/>
      <c r="D102" s="112"/>
      <c r="E102" s="112"/>
      <c r="F102" s="112"/>
      <c r="G102" s="113"/>
    </row>
    <row r="103" spans="1:7" x14ac:dyDescent="0.2">
      <c r="A103" s="111"/>
      <c r="B103" s="112"/>
      <c r="C103" s="112"/>
      <c r="D103" s="112"/>
      <c r="E103" s="112"/>
      <c r="F103" s="112"/>
      <c r="G103" s="113"/>
    </row>
    <row r="104" spans="1:7" x14ac:dyDescent="0.2">
      <c r="A104" s="111"/>
      <c r="B104" s="112"/>
      <c r="C104" s="112"/>
      <c r="D104" s="112"/>
      <c r="E104" s="112"/>
      <c r="F104" s="112"/>
      <c r="G104" s="113"/>
    </row>
    <row r="105" spans="1:7" ht="13.5" thickBot="1" x14ac:dyDescent="0.25">
      <c r="A105" s="114"/>
      <c r="B105" s="115"/>
      <c r="C105" s="115"/>
      <c r="D105" s="115"/>
      <c r="E105" s="115"/>
      <c r="F105" s="115"/>
      <c r="G105" s="116"/>
    </row>
    <row r="106" spans="1:7" x14ac:dyDescent="0.2">
      <c r="A106" s="14"/>
      <c r="B106" s="15"/>
      <c r="C106" s="16"/>
      <c r="D106" s="17"/>
      <c r="E106" s="17"/>
      <c r="F106" s="14"/>
      <c r="G106" s="14"/>
    </row>
    <row r="107" spans="1:7" x14ac:dyDescent="0.2">
      <c r="C107" s="18"/>
      <c r="D107" s="10"/>
    </row>
    <row r="108" spans="1:7" x14ac:dyDescent="0.2">
      <c r="D108" s="10"/>
    </row>
    <row r="109" spans="1:7" x14ac:dyDescent="0.2">
      <c r="D109" s="10"/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  <row r="5029" spans="4:4" x14ac:dyDescent="0.2">
      <c r="D5029" s="10"/>
    </row>
    <row r="5030" spans="4:4" x14ac:dyDescent="0.2">
      <c r="D5030" s="10"/>
    </row>
    <row r="5031" spans="4:4" x14ac:dyDescent="0.2">
      <c r="D5031" s="10"/>
    </row>
    <row r="5032" spans="4:4" x14ac:dyDescent="0.2">
      <c r="D5032" s="10"/>
    </row>
    <row r="5033" spans="4:4" x14ac:dyDescent="0.2">
      <c r="D5033" s="10"/>
    </row>
    <row r="5034" spans="4:4" x14ac:dyDescent="0.2">
      <c r="D5034" s="10"/>
    </row>
    <row r="5035" spans="4:4" x14ac:dyDescent="0.2">
      <c r="D5035" s="10"/>
    </row>
  </sheetData>
  <sheetProtection algorithmName="SHA-512" hashValue="eK7J9V22JnEvlC40CbN2JUy48F3RPU8+B8SDv1p89SAtdfOBzjHjR/XiHKrybCA8CeLwSB5YGz+ygl4FLhmg+w==" saltValue="Ulv5XQ933ZAm47BPCPEOiQ==" spinCount="100000" sheet="1" objects="1" scenarios="1"/>
  <mergeCells count="18">
    <mergeCell ref="A101:G105"/>
    <mergeCell ref="A100:C100"/>
    <mergeCell ref="C4:E4"/>
    <mergeCell ref="A4:B4"/>
    <mergeCell ref="F3:G4"/>
    <mergeCell ref="F1:G2"/>
    <mergeCell ref="D99:E99"/>
    <mergeCell ref="F96:G96"/>
    <mergeCell ref="F97:G97"/>
    <mergeCell ref="A1:E1"/>
    <mergeCell ref="A2:B2"/>
    <mergeCell ref="C2:E2"/>
    <mergeCell ref="A3:B3"/>
    <mergeCell ref="C3:E3"/>
    <mergeCell ref="F99:G99"/>
    <mergeCell ref="A7:G7"/>
    <mergeCell ref="D96:E96"/>
    <mergeCell ref="D97:E97"/>
  </mergeCells>
  <phoneticPr fontId="4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Slepý_VV</vt:lpstr>
      <vt:lpstr>Slepý_VV!Názvy_tisku</vt:lpstr>
      <vt:lpstr>Slepý_VV!Oblast_tisku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Bělohoubková Pavla</dc:creator>
  <cp:lastModifiedBy>Anna Perhalová</cp:lastModifiedBy>
  <cp:lastPrinted>2019-03-19T12:27:02Z</cp:lastPrinted>
  <dcterms:created xsi:type="dcterms:W3CDTF">2009-04-08T07:15:50Z</dcterms:created>
  <dcterms:modified xsi:type="dcterms:W3CDTF">2023-03-16T15:59:55Z</dcterms:modified>
</cp:coreProperties>
</file>